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<sst xmlns="http://schemas.openxmlformats.org/spreadsheetml/2006/main" count="206" uniqueCount="204">
  <si>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</si>
  <si>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</si>
  <si>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</si>
  <si>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</si>
  <si>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</si>
  <si>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</si>
  <si>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</si>
  <si>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</si>
  <si>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</si>
  <si>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</si>
  <si>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</si>
  <si>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</si>
  <si>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</si>
  <si>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</si>
  <si>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</si>
  <si>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</si>
  <si>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</si>
  <si>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</si>
  <si>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</si>
  <si>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</si>
  <si>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</si>
  <si>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</si>
  <si>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</si>
  <si>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</si>
  <si>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</si>
  <si>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</si>
  <si>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</si>
  <si>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</si>
  <si>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</si>
  <si>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</si>
  <si>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</si>
  <si>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</si>
  <si>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</si>
  <si>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</si>
  <si>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</si>
  <si>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</si>
  <si>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</si>
  <si>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</si>
  <si>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</si>
  <si>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</si>
  <si>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</si>
  <si>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</si>
  <si>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</si>
  <si>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</si>
  <si>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</si>
  <si>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</si>
  <si>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</si>
  <si>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</si>
  <si>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</si>
  <si>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</si>
  <si>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</si>
  <si>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</si>
  <si>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</si>
  <si>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</si>
  <si>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</si>
  <si>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</si>
  <si>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</si>
  <si>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</si>
  <si>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</si>
  <si>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</si>
  <si>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</si>
  <si>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</si>
  <si>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</si>
  <si>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</si>
  <si>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</si>
  <si>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</si>
  <si>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</si>
  <si>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</si>
  <si>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</si>
  <si>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</si>
  <si>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</si>
  <si>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</si>
  <si>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</si>
  <si>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</si>
  <si>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</si>
  <si>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</si>
  <si>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</si>
  <si>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</si>
  <si>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</si>
  <si>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</si>
  <si>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</si>
  <si>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</si>
  <si>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</si>
  <si>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</si>
  <si>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</si>
  <si>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</si>
  <si>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</si>
  <si>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</si>
  <si>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</si>
  <si>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</si>
  <si>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</si>
  <si>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</si>
  <si>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</si>
  <si>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</si>
  <si>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</si>
  <si>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</si>
  <si>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</si>
  <si>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</si>
  <si>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</si>
  <si>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</si>
  <si>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</si>
  <si>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</si>
  <si>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</si>
  <si>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</si>
  <si>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</si>
  <si>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</si>
  <si>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</si>
  <si>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</si>
  <si>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</si>
  <si>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</si>
  <si>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</si>
  <si>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</si>
  <si>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</si>
  <si>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</si>
  <si>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</si>
  <si>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</si>
  <si>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</si>
  <si>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</si>
  <si>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</si>
  <si>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</si>
  <si>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</si>
  <si>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</si>
  <si>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</si>
  <si>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</si>
  <si>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</si>
  <si>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</si>
  <si>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</si>
  <si>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</si>
  <si>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</si>
  <si>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</si>
  <si>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</si>
  <si>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</si>
  <si>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</si>
  <si>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</si>
  <si>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</si>
  <si>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</si>
  <si>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</si>
  <si>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</si>
  <si>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</si>
  <si>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</si>
  <si>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</si>
  <si>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</si>
  <si>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</si>
  <si>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</si>
  <si>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</si>
  <si>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</si>
  <si>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</si>
  <si>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</si>
  <si>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</si>
  <si>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</si>
  <si>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</si>
  <si>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</si>
  <si>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</si>
  <si>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</si>
  <si>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</si>
  <si>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</si>
  <si>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</si>
  <si>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</si>
  <si>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</si>
  <si>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</si>
  <si>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</si>
  <si>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</si>
  <si>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</si>
  <si>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</si>
  <si>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</si>
  <si>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</si>
  <si>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</si>
  <si>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</si>
  <si>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</si>
  <si>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</si>
  <si>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</si>
  <si>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</si>
  <si>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</si>
  <si>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</si>
  <si>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</si>
  <si>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</si>
  <si>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</si>
  <si>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</si>
  <si>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</si>
  <si>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</si>
  <si>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</si>
  <si>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</si>
  <si>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</si>
  <si>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</si>
  <si>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</si>
  <si>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</si>
  <si>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</si>
  <si>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</si>
  <si>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</si>
  <si>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</si>
  <si>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</si>
  <si>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</si>
  <si>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</si>
  <si>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</si>
  <si>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</si>
  <si>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</si>
  <si>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</si>
  <si>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</si>
  <si>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</si>
  <si>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</si>
  <si>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</si>
  <si>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</si>
  <si>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الموارد الصناعية الأردنية</t>
  </si>
  <si>
    <t>JORDAN INDUSTRIAL RESOURCES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</si>
</sst>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122" sqref="G12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141055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0.49</v>
      </c>
      <c r="F6" s="13">
        <v>0.33</v>
      </c>
      <c r="G6" s="13">
        <v>0.28000000000000003</v>
      </c>
      <c r="H6" s="13">
        <v>0.25</v>
      </c>
      <c r="I6" s="4" t="s">
        <v>139</v>
      </c>
    </row>
    <row r="7" spans="4:9" ht="20.100000000000001" customHeight="1">
      <c r="D7" s="10" t="s">
        <v>126</v>
      </c>
      <c r="E7" s="14">
        <v>42246730.560000002</v>
      </c>
      <c r="F7" s="14">
        <v>6658184.46</v>
      </c>
      <c r="G7" s="14">
        <v>10396317.1</v>
      </c>
      <c r="H7" s="14">
        <v>9853987.7400000002</v>
      </c>
      <c r="I7" s="4" t="s">
        <v>140</v>
      </c>
    </row>
    <row r="8" spans="4:9" ht="20.100000000000001" customHeight="1">
      <c r="D8" s="10" t="s">
        <v>25</v>
      </c>
      <c r="E8" s="14">
        <v>88827267</v>
      </c>
      <c r="F8" s="14">
        <v>22415767</v>
      </c>
      <c r="G8" s="14">
        <v>36624884</v>
      </c>
      <c r="H8" s="14">
        <v>30095720</v>
      </c>
      <c r="I8" s="4" t="s">
        <v>1</v>
      </c>
    </row>
    <row r="9" spans="4:9" ht="20.100000000000001" customHeight="1">
      <c r="D9" s="10" t="s">
        <v>26</v>
      </c>
      <c r="E9" s="14">
        <v>25566</v>
      </c>
      <c r="F9" s="14">
        <v>9025</v>
      </c>
      <c r="G9" s="14">
        <v>12926</v>
      </c>
      <c r="H9" s="14">
        <v>11274</v>
      </c>
      <c r="I9" s="4" t="s">
        <v>2</v>
      </c>
    </row>
    <row r="10" spans="4:9" ht="20.100000000000001" customHeight="1">
      <c r="D10" s="10" t="s">
        <v>27</v>
      </c>
      <c r="E10" s="14">
        <v>16625000</v>
      </c>
      <c r="F10" s="14">
        <v>16625000</v>
      </c>
      <c r="G10" s="14">
        <v>16625000</v>
      </c>
      <c r="H10" s="14">
        <v>16625000</v>
      </c>
      <c r="I10" s="4" t="s">
        <v>24</v>
      </c>
    </row>
    <row r="11" spans="4:9" ht="20.100000000000001" customHeight="1">
      <c r="D11" s="10" t="s">
        <v>127</v>
      </c>
      <c r="E11" s="14">
        <v>8146250</v>
      </c>
      <c r="F11" s="14">
        <v>5486250</v>
      </c>
      <c r="G11" s="14">
        <v>4655000</v>
      </c>
      <c r="H11" s="14">
        <v>4156250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201355</v>
      </c>
      <c r="F16" s="56">
        <v>398410</v>
      </c>
      <c r="G16" s="56">
        <v>108963</v>
      </c>
      <c r="H16" s="56">
        <v>54861</v>
      </c>
      <c r="I16" s="3" t="s">
        <v>58</v>
      </c>
    </row>
    <row r="17" spans="4:9" ht="20.100000000000001" customHeight="1">
      <c r="D17" s="10" t="s">
        <v>128</v>
      </c>
      <c r="E17" s="57">
        <v>4904928</v>
      </c>
      <c r="F17" s="57">
        <v>5011855</v>
      </c>
      <c r="G17" s="57">
        <v>6377605</v>
      </c>
      <c r="H17" s="57">
        <v>6398692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1809330</v>
      </c>
      <c r="F21" s="57">
        <v>3382780</v>
      </c>
      <c r="G21" s="57">
        <v>2356733</v>
      </c>
      <c r="H21" s="57">
        <v>1939715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6959368</v>
      </c>
      <c r="F23" s="57">
        <v>8940060</v>
      </c>
      <c r="G23" s="57">
        <v>9172015</v>
      </c>
      <c r="H23" s="57">
        <v>8789549</v>
      </c>
      <c r="I23" s="4" t="s">
        <v>60</v>
      </c>
    </row>
    <row r="24" spans="4:9" ht="20.100000000000001" customHeight="1">
      <c r="D24" s="10" t="s">
        <v>98</v>
      </c>
      <c r="E24" s="57">
        <v>3303859</v>
      </c>
      <c r="F24" s="57">
        <v>3319924</v>
      </c>
      <c r="G24" s="57">
        <v>4110624</v>
      </c>
      <c r="H24" s="57">
        <v>4110624</v>
      </c>
      <c r="I24" s="4" t="s">
        <v>82</v>
      </c>
    </row>
    <row r="25" spans="4:9" ht="20.100000000000001" customHeight="1">
      <c r="D25" s="10" t="s">
        <v>158</v>
      </c>
      <c r="E25" s="57">
        <v>8910214</v>
      </c>
      <c r="F25" s="57">
        <v>7132877</v>
      </c>
      <c r="G25" s="57">
        <v>6419155</v>
      </c>
      <c r="H25" s="57">
        <v>6559589</v>
      </c>
      <c r="I25" s="4" t="s">
        <v>173</v>
      </c>
    </row>
    <row r="26" spans="4:9" ht="20.100000000000001" customHeight="1">
      <c r="D26" s="10" t="s">
        <v>183</v>
      </c>
      <c r="E26" s="57">
        <v>2998420</v>
      </c>
      <c r="F26" s="57">
        <v>2670553</v>
      </c>
      <c r="G26" s="57">
        <v>2670553</v>
      </c>
      <c r="H26" s="57">
        <v>2670553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11908634</v>
      </c>
      <c r="F28" s="57">
        <v>9803430</v>
      </c>
      <c r="G28" s="57">
        <v>9089708</v>
      </c>
      <c r="H28" s="57">
        <v>9230142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22171861</v>
      </c>
      <c r="F30" s="58">
        <v>22063414</v>
      </c>
      <c r="G30" s="58">
        <v>22372347</v>
      </c>
      <c r="H30" s="58">
        <v>22130315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1176301</v>
      </c>
      <c r="F35" s="56">
        <v>696995</v>
      </c>
      <c r="G35" s="56">
        <v>631090</v>
      </c>
      <c r="H35" s="56">
        <v>544025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183180</v>
      </c>
      <c r="F38" s="57">
        <v>183180</v>
      </c>
      <c r="G38" s="57">
        <v>183180</v>
      </c>
      <c r="H38" s="57">
        <v>183180</v>
      </c>
      <c r="I38" s="4" t="s">
        <v>85</v>
      </c>
    </row>
    <row r="39" spans="4:9" ht="20.100000000000001" customHeight="1">
      <c r="D39" s="10" t="s">
        <v>104</v>
      </c>
      <c r="E39" s="57">
        <v>1364804</v>
      </c>
      <c r="F39" s="57">
        <v>1186106</v>
      </c>
      <c r="G39" s="57">
        <v>1319668</v>
      </c>
      <c r="H39" s="57">
        <v>1331176</v>
      </c>
      <c r="I39" s="4" t="s">
        <v>86</v>
      </c>
    </row>
    <row r="40" spans="4:9" ht="20.100000000000001" customHeight="1">
      <c r="D40" s="10" t="s">
        <v>105</v>
      </c>
      <c r="E40" s="57">
        <v>1259073</v>
      </c>
      <c r="F40" s="57">
        <v>1655873</v>
      </c>
      <c r="G40" s="57">
        <v>1930169</v>
      </c>
      <c r="H40" s="57">
        <v>2117845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2623877</v>
      </c>
      <c r="F43" s="58">
        <v>2841979</v>
      </c>
      <c r="G43" s="58">
        <v>3249837</v>
      </c>
      <c r="H43" s="58">
        <v>3449021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16625000</v>
      </c>
      <c r="F46" s="56">
        <v>16625000</v>
      </c>
      <c r="G46" s="56">
        <v>16625000</v>
      </c>
      <c r="H46" s="56">
        <v>16625000</v>
      </c>
      <c r="I46" s="3" t="s">
        <v>5</v>
      </c>
    </row>
    <row r="47" spans="4:9" ht="20.100000000000001" customHeight="1">
      <c r="D47" s="10" t="s">
        <v>31</v>
      </c>
      <c r="E47" s="57">
        <v>16625000</v>
      </c>
      <c r="F47" s="57">
        <v>16625000</v>
      </c>
      <c r="G47" s="57">
        <v>16625000</v>
      </c>
      <c r="H47" s="57">
        <v>16625000</v>
      </c>
      <c r="I47" s="4" t="s">
        <v>6</v>
      </c>
    </row>
    <row r="48" spans="4:9" ht="20.100000000000001" customHeight="1">
      <c r="D48" s="10" t="s">
        <v>130</v>
      </c>
      <c r="E48" s="57">
        <v>16625000</v>
      </c>
      <c r="F48" s="57">
        <v>16625000</v>
      </c>
      <c r="G48" s="57">
        <v>16625000</v>
      </c>
      <c r="H48" s="57">
        <v>16625000</v>
      </c>
      <c r="I48" s="4" t="s">
        <v>7</v>
      </c>
    </row>
    <row r="49" spans="4:9" ht="20.100000000000001" customHeight="1">
      <c r="D49" s="10" t="s">
        <v>73</v>
      </c>
      <c r="E49" s="57">
        <v>869425</v>
      </c>
      <c r="F49" s="57">
        <v>874390</v>
      </c>
      <c r="G49" s="57">
        <v>806432</v>
      </c>
      <c r="H49" s="57">
        <v>747733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18606</v>
      </c>
      <c r="F52" s="57">
        <v>18606</v>
      </c>
      <c r="G52" s="57">
        <v>18606</v>
      </c>
      <c r="H52" s="57">
        <v>18606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498750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473341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1558862</v>
      </c>
      <c r="F58" s="57">
        <v>1700689</v>
      </c>
      <c r="G58" s="57">
        <v>1170972</v>
      </c>
      <c r="H58" s="57">
        <v>1287205</v>
      </c>
      <c r="I58" s="4" t="s">
        <v>155</v>
      </c>
    </row>
    <row r="59" spans="4:9" ht="20.100000000000001" customHeight="1">
      <c r="D59" s="10" t="s">
        <v>38</v>
      </c>
      <c r="E59" s="57">
        <v>19545234</v>
      </c>
      <c r="F59" s="57">
        <v>19218685</v>
      </c>
      <c r="G59" s="57">
        <v>19119760</v>
      </c>
      <c r="H59" s="57">
        <v>18678544</v>
      </c>
      <c r="I59" s="4" t="s">
        <v>14</v>
      </c>
    </row>
    <row r="60" spans="4:9" ht="20.100000000000001" customHeight="1">
      <c r="D60" s="42" t="s">
        <v>185</v>
      </c>
      <c r="E60" s="57">
        <v>2750</v>
      </c>
      <c r="F60" s="57">
        <v>2750</v>
      </c>
      <c r="G60" s="57">
        <v>2750</v>
      </c>
      <c r="H60" s="57">
        <v>2750</v>
      </c>
      <c r="I60" s="43" t="s">
        <v>184</v>
      </c>
    </row>
    <row r="61" spans="4:9" ht="20.100000000000001" customHeight="1">
      <c r="D61" s="11" t="s">
        <v>74</v>
      </c>
      <c r="E61" s="58">
        <v>22171861</v>
      </c>
      <c r="F61" s="58">
        <v>22063414</v>
      </c>
      <c r="G61" s="58">
        <v>22372347</v>
      </c>
      <c r="H61" s="58">
        <v>22130315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7427584</v>
      </c>
      <c r="F65" s="56">
        <v>10392416</v>
      </c>
      <c r="G65" s="56">
        <v>11403980</v>
      </c>
      <c r="H65" s="56">
        <v>10280455</v>
      </c>
      <c r="I65" s="3" t="s">
        <v>88</v>
      </c>
    </row>
    <row r="66" spans="4:9" ht="20.100000000000001" customHeight="1">
      <c r="D66" s="10" t="s">
        <v>110</v>
      </c>
      <c r="E66" s="57">
        <v>5850280</v>
      </c>
      <c r="F66" s="57">
        <v>7414160</v>
      </c>
      <c r="G66" s="57">
        <v>8514957</v>
      </c>
      <c r="H66" s="57">
        <v>7948855</v>
      </c>
      <c r="I66" s="4" t="s">
        <v>89</v>
      </c>
    </row>
    <row r="67" spans="4:9" ht="20.100000000000001" customHeight="1">
      <c r="D67" s="10" t="s">
        <v>132</v>
      </c>
      <c r="E67" s="57">
        <v>1577304</v>
      </c>
      <c r="F67" s="57">
        <v>2978256</v>
      </c>
      <c r="G67" s="57">
        <v>2889023</v>
      </c>
      <c r="H67" s="57">
        <v>2331600</v>
      </c>
      <c r="I67" s="4" t="s">
        <v>90</v>
      </c>
    </row>
    <row r="68" spans="4:9" ht="20.100000000000001" customHeight="1">
      <c r="D68" s="10" t="s">
        <v>111</v>
      </c>
      <c r="E68" s="57">
        <v>949035</v>
      </c>
      <c r="F68" s="57">
        <v>982490</v>
      </c>
      <c r="G68" s="57">
        <v>952063</v>
      </c>
      <c r="H68" s="57">
        <v>807483</v>
      </c>
      <c r="I68" s="4" t="s">
        <v>91</v>
      </c>
    </row>
    <row r="69" spans="4:9" ht="20.100000000000001" customHeight="1">
      <c r="D69" s="10" t="s">
        <v>112</v>
      </c>
      <c r="E69" s="57">
        <v>775135</v>
      </c>
      <c r="F69" s="57">
        <v>1108217</v>
      </c>
      <c r="G69" s="57">
        <v>1031508</v>
      </c>
      <c r="H69" s="57">
        <v>952147</v>
      </c>
      <c r="I69" s="4" t="s">
        <v>92</v>
      </c>
    </row>
    <row r="70" spans="4:9" ht="20.100000000000001" customHeight="1">
      <c r="D70" s="10" t="s">
        <v>113</v>
      </c>
      <c r="E70" s="57">
        <v>136708</v>
      </c>
      <c r="F70" s="57">
        <v>162307</v>
      </c>
      <c r="G70" s="57">
        <v>162838</v>
      </c>
      <c r="H70" s="57">
        <v>156958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88066</v>
      </c>
      <c r="G71" s="57">
        <v>119333</v>
      </c>
      <c r="H71" s="57">
        <v>51131</v>
      </c>
      <c r="I71" s="4" t="s">
        <v>94</v>
      </c>
    </row>
    <row r="72" spans="4:9" ht="20.100000000000001" customHeight="1">
      <c r="D72" s="10" t="s">
        <v>115</v>
      </c>
      <c r="E72" s="57">
        <v>-146866</v>
      </c>
      <c r="F72" s="57">
        <v>799483</v>
      </c>
      <c r="G72" s="57">
        <v>786119</v>
      </c>
      <c r="H72" s="57">
        <v>520839</v>
      </c>
      <c r="I72" s="4" t="s">
        <v>95</v>
      </c>
    </row>
    <row r="73" spans="4:9" ht="20.100000000000001" customHeight="1">
      <c r="D73" s="10" t="s">
        <v>116</v>
      </c>
      <c r="E73" s="57">
        <v>340121</v>
      </c>
      <c r="F73" s="57">
        <v>257752</v>
      </c>
      <c r="G73" s="57">
        <v>196667</v>
      </c>
      <c r="H73" s="57">
        <v>235476</v>
      </c>
      <c r="I73" s="4" t="s">
        <v>63</v>
      </c>
    </row>
    <row r="74" spans="4:9" ht="20.100000000000001" customHeight="1">
      <c r="D74" s="10" t="s">
        <v>117</v>
      </c>
      <c r="E74" s="57">
        <v>51048</v>
      </c>
      <c r="F74" s="57">
        <v>143178</v>
      </c>
      <c r="G74" s="57">
        <v>29754</v>
      </c>
      <c r="H74" s="57">
        <v>56108</v>
      </c>
      <c r="I74" s="4" t="s">
        <v>64</v>
      </c>
    </row>
    <row r="75" spans="4:9" ht="20.100000000000001" customHeight="1">
      <c r="D75" s="10" t="s">
        <v>123</v>
      </c>
      <c r="E75" s="57">
        <v>142207</v>
      </c>
      <c r="F75" s="57">
        <v>914057</v>
      </c>
      <c r="G75" s="57">
        <v>953032</v>
      </c>
      <c r="H75" s="57">
        <v>700207</v>
      </c>
      <c r="I75" s="4" t="s">
        <v>96</v>
      </c>
    </row>
    <row r="76" spans="4:9" ht="20.100000000000001" customHeight="1">
      <c r="D76" s="10" t="s">
        <v>118</v>
      </c>
      <c r="E76" s="57">
        <v>251733</v>
      </c>
      <c r="F76" s="57">
        <v>234474</v>
      </c>
      <c r="G76" s="57">
        <v>366037</v>
      </c>
      <c r="H76" s="57">
        <v>269068</v>
      </c>
      <c r="I76" s="4" t="s">
        <v>97</v>
      </c>
    </row>
    <row r="77" spans="4:9" ht="20.100000000000001" customHeight="1">
      <c r="D77" s="10" t="s">
        <v>190</v>
      </c>
      <c r="E77" s="57">
        <v>-109526</v>
      </c>
      <c r="F77" s="57">
        <v>679583</v>
      </c>
      <c r="G77" s="57">
        <v>586995</v>
      </c>
      <c r="H77" s="57">
        <v>431139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17000</v>
      </c>
      <c r="I78" s="50" t="s">
        <v>191</v>
      </c>
    </row>
    <row r="79" spans="4:9" ht="20.100000000000001" customHeight="1">
      <c r="D79" s="10" t="s">
        <v>192</v>
      </c>
      <c r="E79" s="57">
        <v>32301</v>
      </c>
      <c r="F79" s="57">
        <v>77685</v>
      </c>
      <c r="G79" s="57">
        <v>145779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-141827</v>
      </c>
      <c r="F82" s="57">
        <v>601898</v>
      </c>
      <c r="G82" s="57">
        <v>441216</v>
      </c>
      <c r="H82" s="57">
        <v>414139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-141827</v>
      </c>
      <c r="F84" s="58">
        <v>601898</v>
      </c>
      <c r="G84" s="58">
        <v>441216</v>
      </c>
      <c r="H84" s="58">
        <v>414139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398410</v>
      </c>
      <c r="F88" s="56">
        <v>108963</v>
      </c>
      <c r="G88" s="56">
        <v>54861</v>
      </c>
      <c r="H88" s="56">
        <v>3240000</v>
      </c>
      <c r="I88" s="3" t="s">
        <v>16</v>
      </c>
    </row>
    <row r="89" spans="4:9" ht="20.100000000000001" customHeight="1">
      <c r="D89" s="10" t="s">
        <v>43</v>
      </c>
      <c r="E89" s="57">
        <v>2005582</v>
      </c>
      <c r="F89" s="57">
        <v>2020430</v>
      </c>
      <c r="G89" s="57">
        <v>409961</v>
      </c>
      <c r="H89" s="57">
        <v>-591862</v>
      </c>
      <c r="I89" s="4" t="s">
        <v>17</v>
      </c>
    </row>
    <row r="90" spans="4:9" ht="20.100000000000001" customHeight="1">
      <c r="D90" s="10" t="s">
        <v>44</v>
      </c>
      <c r="E90" s="57">
        <v>-2241912</v>
      </c>
      <c r="F90" s="57">
        <v>-1374779</v>
      </c>
      <c r="G90" s="57">
        <v>-22404</v>
      </c>
      <c r="H90" s="57">
        <v>-2237102</v>
      </c>
      <c r="I90" s="4" t="s">
        <v>18</v>
      </c>
    </row>
    <row r="91" spans="4:9" ht="20.100000000000001" customHeight="1">
      <c r="D91" s="10" t="s">
        <v>45</v>
      </c>
      <c r="E91" s="57">
        <v>39275</v>
      </c>
      <c r="F91" s="57">
        <v>-356204</v>
      </c>
      <c r="G91" s="57">
        <v>-333455</v>
      </c>
      <c r="H91" s="57">
        <v>-356175</v>
      </c>
      <c r="I91" s="4" t="s">
        <v>19</v>
      </c>
    </row>
    <row r="92" spans="4:9" ht="20.100000000000001" customHeight="1">
      <c r="D92" s="21" t="s">
        <v>47</v>
      </c>
      <c r="E92" s="58">
        <v>201355</v>
      </c>
      <c r="F92" s="58">
        <v>398410</v>
      </c>
      <c r="G92" s="58">
        <v>108963</v>
      </c>
      <c r="H92" s="58">
        <v>54861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534.29935037593987</v>
      </c>
      <c r="F96" s="22">
        <f>+F8*100/F10</f>
        <v>134.83168120300752</v>
      </c>
      <c r="G96" s="22">
        <f>+G8*100/G10</f>
        <v>220.30005413533834</v>
      </c>
      <c r="H96" s="22">
        <f>+H8*100/H10</f>
        <v>181.02688721804512</v>
      </c>
      <c r="I96" s="3" t="s">
        <v>22</v>
      </c>
    </row>
    <row r="97" spans="1:15" ht="20.100000000000001" customHeight="1">
      <c r="D97" s="10" t="s">
        <v>49</v>
      </c>
      <c r="E97" s="13">
        <f>+E84/E10</f>
        <v>-8.5309473684210529E-3</v>
      </c>
      <c r="F97" s="13">
        <f>+F84/F10</f>
        <v>3.6204390977443608E-2</v>
      </c>
      <c r="G97" s="13">
        <f>+G84/G10</f>
        <v>2.653930827067669E-2</v>
      </c>
      <c r="H97" s="13">
        <f>+H84/H10</f>
        <v>2.4910616541353382E-2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0.03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1.1756531729323307</v>
      </c>
      <c r="F99" s="13">
        <f>+F59/F10</f>
        <v>1.1560111278195488</v>
      </c>
      <c r="G99" s="13">
        <f>+G59/G10</f>
        <v>1.1500607518796993</v>
      </c>
      <c r="H99" s="13">
        <f>+H59/H10</f>
        <v>1.1235214436090226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-57.437934948916634</v>
      </c>
      <c r="F100" s="13">
        <f>+F11/F84</f>
        <v>9.1149164808655279</v>
      </c>
      <c r="G100" s="13">
        <f>+G11/G84</f>
        <v>10.550388018566871</v>
      </c>
      <c r="H100" s="13">
        <f>+H11/H84</f>
        <v>10.03588167257853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10.714285714285714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113.03987162750218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0.41678958665831273</v>
      </c>
      <c r="F103" s="23">
        <f>+F11/F59</f>
        <v>0.28546438010717173</v>
      </c>
      <c r="G103" s="23">
        <f>+G11/G59</f>
        <v>0.24346539914726964</v>
      </c>
      <c r="H103" s="23">
        <f>+H11/H59</f>
        <v>0.2225146670961077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21.235761184255878</v>
      </c>
      <c r="F105" s="30">
        <f>+F67*100/F65</f>
        <v>28.657975200376889</v>
      </c>
      <c r="G105" s="30">
        <f>+G67*100/G65</f>
        <v>25.333462527994612</v>
      </c>
      <c r="H105" s="30">
        <f>+H67*100/H65</f>
        <v>22.679930022552504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1.9145794917970635</v>
      </c>
      <c r="F106" s="31">
        <f>+F75*100/F65</f>
        <v>8.7954235088356736</v>
      </c>
      <c r="G106" s="31">
        <f>+G75*100/G65</f>
        <v>8.3570122010035099</v>
      </c>
      <c r="H106" s="31">
        <f>+H75*100/H65</f>
        <v>6.8110506782044178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-1.9094634271386228</v>
      </c>
      <c r="F107" s="31">
        <f>+F82*100/F65</f>
        <v>5.7917042581821203</v>
      </c>
      <c r="G107" s="31">
        <f>+G82*100/G65</f>
        <v>3.8689650455367337</v>
      </c>
      <c r="H107" s="31">
        <f>+H82*100/H65</f>
        <v>4.0284111938625289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0.49570038347254658</v>
      </c>
      <c r="F108" s="31">
        <f>(F82+F76)*100/F30</f>
        <v>3.7907642035815492</v>
      </c>
      <c r="G108" s="31">
        <f>(G82+G76)*100/G30</f>
        <v>3.6082624679475961</v>
      </c>
      <c r="H108" s="31">
        <f>(H82+H76)*100/H30</f>
        <v>3.0871996173574576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-0.72563469948735326</v>
      </c>
      <c r="F109" s="29">
        <f>+F84*100/F59</f>
        <v>3.1318375841010972</v>
      </c>
      <c r="G109" s="29">
        <f>+G84*100/G59</f>
        <v>2.3076440290045483</v>
      </c>
      <c r="H109" s="29">
        <f>+H84*100/H59</f>
        <v>2.2171910187432169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11.834265964413181</v>
      </c>
      <c r="F111" s="22">
        <f>+F43*100/F30</f>
        <v>12.880957588884476</v>
      </c>
      <c r="G111" s="22">
        <f>+G43*100/G30</f>
        <v>14.526133534402984</v>
      </c>
      <c r="H111" s="22">
        <f>+H43*100/H30</f>
        <v>15.585051545809447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88.153330926979919</v>
      </c>
      <c r="F112" s="13">
        <f>+F59*100/F30</f>
        <v>87.106578338239046</v>
      </c>
      <c r="G112" s="13">
        <f>+G59*100/G30</f>
        <v>85.461574505348054</v>
      </c>
      <c r="H112" s="13">
        <f>+H59*100/H30</f>
        <v>84.402522060802113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0.5649120298093615</v>
      </c>
      <c r="F113" s="23">
        <f>+F75/F76</f>
        <v>3.8983298787925316</v>
      </c>
      <c r="G113" s="23">
        <f>+G75/G76</f>
        <v>2.6036493578518018</v>
      </c>
      <c r="H113" s="23">
        <f>+H75/H76</f>
        <v>2.6023421588594706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0.33500047650488157</v>
      </c>
      <c r="F115" s="22">
        <f>+F65/F30</f>
        <v>0.47102483776989362</v>
      </c>
      <c r="G115" s="22">
        <f>+G65/G30</f>
        <v>0.50973552305442071</v>
      </c>
      <c r="H115" s="22">
        <f>+H65/H30</f>
        <v>0.46454173833494916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0.62371418921767185</v>
      </c>
      <c r="F116" s="13">
        <f>+F65/F28</f>
        <v>1.0600795843903614</v>
      </c>
      <c r="G116" s="13">
        <f>+G65/G28</f>
        <v>1.2546035582221122</v>
      </c>
      <c r="H116" s="13">
        <f>+H65/H28</f>
        <v>1.1137916404753037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1.327643047787102</v>
      </c>
      <c r="F117" s="23">
        <f>+F65/F120</f>
        <v>1.340273104534796</v>
      </c>
      <c r="G117" s="23">
        <f>+G65/G120</f>
        <v>1.4523020951570276</v>
      </c>
      <c r="H117" s="23">
        <f>+H65/H120</f>
        <v>1.3783776971197337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5.0991702837916657</v>
      </c>
      <c r="F119" s="59">
        <f>+F23/F39</f>
        <v>7.5373195987542427</v>
      </c>
      <c r="G119" s="59">
        <f>+G23/G39</f>
        <v>6.9502443038703676</v>
      </c>
      <c r="H119" s="59">
        <f>+H23/H39</f>
        <v>6.6028451534582953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5594564</v>
      </c>
      <c r="F120" s="58">
        <f>+F23-F39</f>
        <v>7753954</v>
      </c>
      <c r="G120" s="58">
        <f>+G23-G39</f>
        <v>7852347</v>
      </c>
      <c r="H120" s="58">
        <f>+H23-H39</f>
        <v>7458373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2015-08-17T06:56:16Z</dcterms:modified>
</cp:coreProperties>
</file>